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Utilisateur</author>
  </authors>
  <commentList>
    <comment ref="A31" authorId="0">
      <text>
        <r>
          <rPr>
            <b/>
            <sz val="9"/>
            <rFont val="Tahoma"/>
            <family val="2"/>
          </rPr>
          <t>Mettre le nombre de jours d'accueil de l'enfant par semaine.</t>
        </r>
      </text>
    </comment>
  </commentList>
</comments>
</file>

<file path=xl/sharedStrings.xml><?xml version="1.0" encoding="utf-8"?>
<sst xmlns="http://schemas.openxmlformats.org/spreadsheetml/2006/main" count="87" uniqueCount="57">
  <si>
    <t>Calcul pour une mensualisation sur une année complète</t>
  </si>
  <si>
    <t>dans l'année</t>
  </si>
  <si>
    <t>Nombre de semaines</t>
  </si>
  <si>
    <t>Tarif horaire ou complémentaire</t>
  </si>
  <si>
    <t>Pourcentage pour le taux de majoration</t>
  </si>
  <si>
    <t>Total Brut</t>
  </si>
  <si>
    <t>Total Net</t>
  </si>
  <si>
    <t>Brut</t>
  </si>
  <si>
    <t>TOTAL SALAIRE</t>
  </si>
  <si>
    <t>MENSUEL</t>
  </si>
  <si>
    <t>Jours à déclarer pour la PAJE</t>
  </si>
  <si>
    <t>Arrondir au supérieur</t>
  </si>
  <si>
    <t>Salaire de</t>
  </si>
  <si>
    <t xml:space="preserve">Aide de </t>
  </si>
  <si>
    <t>Prix de</t>
  </si>
  <si>
    <t>pour 1 enfant</t>
  </si>
  <si>
    <t>l'AM</t>
  </si>
  <si>
    <t>la CAF</t>
  </si>
  <si>
    <t>revient</t>
  </si>
  <si>
    <t>pour 2 enfants</t>
  </si>
  <si>
    <t>Semaines dans l'année</t>
  </si>
  <si>
    <t>Semaines restantes</t>
  </si>
  <si>
    <t>Net</t>
  </si>
  <si>
    <t>Nombres d'heures par semaine</t>
  </si>
  <si>
    <t>et incomplète donc hors congés payés de l'assistant maternel</t>
  </si>
  <si>
    <r>
      <t>* </t>
    </r>
    <r>
      <rPr>
        <i/>
        <sz val="8"/>
        <color indexed="8"/>
        <rFont val="Verdana"/>
        <family val="2"/>
      </rPr>
      <t>Depuis le 1er juin 2012, ce montant est majoré de 40 % si vous élevez seul(e) votre ou vos enfants.</t>
    </r>
  </si>
  <si>
    <t>Nombre de semaines d'absences programmées</t>
  </si>
  <si>
    <t>Nombre d'heures</t>
  </si>
  <si>
    <t>Nombre de mois</t>
  </si>
  <si>
    <t>Prix de revient de l'assistant maternel après déduction de la</t>
  </si>
  <si>
    <r>
      <t xml:space="preserve">Calcul du crédit d'impôt : </t>
    </r>
    <r>
      <rPr>
        <sz val="10"/>
        <color indexed="8"/>
        <rFont val="Arial"/>
        <family val="2"/>
      </rPr>
      <t>il est égal à 50 % des sommes versées l'année précédente dans la limite de 2 300 € par enfant.</t>
    </r>
  </si>
  <si>
    <t>Congés payés de l'assistant maternel</t>
  </si>
  <si>
    <t>Multiplié par le nombre de semaines</t>
  </si>
  <si>
    <t>Total des heures par mois</t>
  </si>
  <si>
    <t>Tarif horaire brut</t>
  </si>
  <si>
    <t>Nombre de jour d'accueil par semaine</t>
  </si>
  <si>
    <t>Voir dans notre contrat pour plus d'explications.</t>
  </si>
  <si>
    <t>Nom et prénom de l'enfant :</t>
  </si>
  <si>
    <t>Date et signature :</t>
  </si>
  <si>
    <t>PAJE pour un enfant de 0 à 3 ans né ou adopté à partir du 1er avril 2014</t>
  </si>
  <si>
    <t>PAJE pour un enfant de 3 à 6 ans né ou adopté à partir du 1er avril 2014</t>
  </si>
  <si>
    <t>Crédit d'impôt = 2 000 € / 2 = 1 000 €.</t>
  </si>
  <si>
    <t>Dépenses : 2 000 € (qui correspond à la somme à déclarer car inférieure au plafond de 2 300 €).</t>
  </si>
  <si>
    <t>Exemple : assistante maternelle (salaire et les frais d'entretien) = 6 000 € par an. Complèmenetnt CMG = 4 000 € par an.</t>
  </si>
  <si>
    <t>Tarif horaire majoré à partir de la 46e heure*</t>
  </si>
  <si>
    <t>* La majoration des heures supplémentaires sera effectuée si les heures sont réellement effectuées par semaine.</t>
  </si>
  <si>
    <t>Copyright 2018 – Propriété de l'AAMV – Reproduction Interdite</t>
  </si>
  <si>
    <t>Pourcentage des cotisations salariales 2018</t>
  </si>
  <si>
    <t>Calcul de la Mensualisation 2018</t>
  </si>
  <si>
    <t>Revenus 2016</t>
  </si>
  <si>
    <t>Inférieurs à 20 550 €*</t>
  </si>
  <si>
    <t>de 20 550 €* à 45 666 €*</t>
  </si>
  <si>
    <t>supérieurs à 45 666 €*</t>
  </si>
  <si>
    <t>Inférieurs à 23 467 €*</t>
  </si>
  <si>
    <t>de 23 467 €* à 52 148 €*</t>
  </si>
  <si>
    <t>supérieurs à 52 148 €*</t>
  </si>
  <si>
    <t>Nombre de semaines d'accueil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</si>
</sst>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.000\ &quot;€&quot;;\-#,##0.000\ &quot;€&quot;"/>
    <numFmt numFmtId="168" formatCode="#,##0.0000\ &quot;€&quot;;\-#,##0.0000\ &quot;€&quot;"/>
    <numFmt numFmtId="169" formatCode="#,##0.0\ &quot;€&quot;;\-#,##0.0\ &quot;€&quot;"/>
    <numFmt numFmtId="170" formatCode="#,##0\ &quot;€&quot;"/>
  </numFmts>
  <fonts count="5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9" fontId="0" fillId="0" borderId="0" xfId="0" applyNumberFormat="1" applyAlignment="1" applyProtection="1">
      <alignment/>
      <protection locked="0"/>
    </xf>
    <xf numFmtId="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2" fillId="0" borderId="0" xfId="43" applyFont="1" applyBorder="1" applyAlignment="1" applyProtection="1">
      <alignment horizontal="center"/>
      <protection locked="0"/>
    </xf>
    <xf numFmtId="44" fontId="2" fillId="0" borderId="0" xfId="43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7" fontId="0" fillId="0" borderId="11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7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7" fontId="2" fillId="0" borderId="0" xfId="0" applyNumberFormat="1" applyFont="1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7" fontId="5" fillId="0" borderId="0" xfId="0" applyNumberFormat="1" applyFont="1" applyBorder="1" applyAlignment="1" applyProtection="1">
      <alignment/>
      <protection locked="0"/>
    </xf>
    <xf numFmtId="7" fontId="4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164" fontId="0" fillId="0" borderId="10" xfId="43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7" fontId="5" fillId="0" borderId="11" xfId="0" applyNumberFormat="1" applyFont="1" applyBorder="1" applyAlignment="1" applyProtection="1">
      <alignment/>
      <protection locked="0"/>
    </xf>
    <xf numFmtId="7" fontId="5" fillId="0" borderId="10" xfId="0" applyNumberFormat="1" applyFont="1" applyBorder="1" applyAlignment="1" applyProtection="1">
      <alignment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164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0" fontId="2" fillId="0" borderId="10" xfId="0" applyNumberFormat="1" applyFont="1" applyFill="1" applyBorder="1" applyAlignment="1" applyProtection="1">
      <alignment horizontal="center"/>
      <protection hidden="1"/>
    </xf>
    <xf numFmtId="2" fontId="0" fillId="34" borderId="11" xfId="0" applyNumberFormat="1" applyFill="1" applyBorder="1" applyAlignment="1" applyProtection="1">
      <alignment horizontal="center"/>
      <protection locked="0"/>
    </xf>
    <xf numFmtId="168" fontId="0" fillId="34" borderId="10" xfId="0" applyNumberFormat="1" applyFill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9" fontId="0" fillId="0" borderId="0" xfId="53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 applyProtection="1">
      <alignment horizontal="center" vertical="center"/>
      <protection locked="0"/>
    </xf>
    <xf numFmtId="2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7" fontId="5" fillId="35" borderId="19" xfId="43" applyNumberFormat="1" applyFont="1" applyFill="1" applyBorder="1" applyAlignment="1" applyProtection="1">
      <alignment horizontal="center" vertical="center"/>
      <protection hidden="1"/>
    </xf>
    <xf numFmtId="44" fontId="5" fillId="35" borderId="14" xfId="43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7" fontId="0" fillId="0" borderId="19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168" fontId="2" fillId="0" borderId="19" xfId="0" applyNumberFormat="1" applyFont="1" applyBorder="1" applyAlignment="1" applyProtection="1">
      <alignment horizontal="center" vertical="center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hidden="1"/>
    </xf>
    <xf numFmtId="7" fontId="2" fillId="0" borderId="19" xfId="43" applyNumberFormat="1" applyFont="1" applyBorder="1" applyAlignment="1" applyProtection="1">
      <alignment horizontal="center" vertical="center"/>
      <protection hidden="1"/>
    </xf>
    <xf numFmtId="44" fontId="2" fillId="0" borderId="14" xfId="43" applyFont="1" applyBorder="1" applyAlignment="1" applyProtection="1">
      <alignment horizontal="center" vertical="center"/>
      <protection hidden="1"/>
    </xf>
    <xf numFmtId="168" fontId="0" fillId="0" borderId="10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2" fillId="34" borderId="10" xfId="0" applyNumberFormat="1" applyFont="1" applyFill="1" applyBorder="1" applyAlignment="1" applyProtection="1">
      <alignment horizontal="center"/>
      <protection locked="0"/>
    </xf>
    <xf numFmtId="2" fontId="2" fillId="36" borderId="11" xfId="0" applyNumberFormat="1" applyFont="1" applyFill="1" applyBorder="1" applyAlignment="1" applyProtection="1">
      <alignment horizontal="center"/>
      <protection hidden="1"/>
    </xf>
    <xf numFmtId="2" fontId="2" fillId="36" borderId="23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7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wrapText="1" shrinkToFit="1"/>
      <protection locked="0"/>
    </xf>
    <xf numFmtId="0" fontId="14" fillId="0" borderId="14" xfId="0" applyFont="1" applyBorder="1" applyAlignment="1">
      <alignment horizontal="center" wrapText="1" shrinkToFi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38</xdr:row>
      <xdr:rowOff>47625</xdr:rowOff>
    </xdr:from>
    <xdr:to>
      <xdr:col>7</xdr:col>
      <xdr:colOff>104775</xdr:colOff>
      <xdr:row>45</xdr:row>
      <xdr:rowOff>57150</xdr:rowOff>
    </xdr:to>
    <xdr:sp>
      <xdr:nvSpPr>
        <xdr:cNvPr id="1" name="Forme automatique 1"/>
        <xdr:cNvSpPr>
          <a:spLocks/>
        </xdr:cNvSpPr>
      </xdr:nvSpPr>
      <xdr:spPr>
        <a:xfrm>
          <a:off x="4705350" y="5800725"/>
          <a:ext cx="1571625" cy="10477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le prix de revient est négatif, le parent sera remboursé sur la base de 85 %, donc il lui restera un minimum de 15 % à sa charge.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C17" sqref="C17:C18"/>
    </sheetView>
  </sheetViews>
  <sheetFormatPr defaultColWidth="10.8515625" defaultRowHeight="12.75"/>
  <cols>
    <col min="1" max="1" width="20.7109375" style="5" customWidth="1"/>
    <col min="2" max="2" width="15.7109375" style="5" customWidth="1"/>
    <col min="3" max="3" width="12.7109375" style="5" customWidth="1"/>
    <col min="4" max="16384" width="10.8515625" style="5" customWidth="1"/>
  </cols>
  <sheetData>
    <row r="1" spans="1:8" ht="20.25">
      <c r="A1" s="86" t="s">
        <v>48</v>
      </c>
      <c r="B1" s="86"/>
      <c r="C1" s="86"/>
      <c r="D1" s="86"/>
      <c r="E1" s="86"/>
      <c r="F1" s="86"/>
      <c r="G1" s="86"/>
      <c r="H1" s="86"/>
    </row>
    <row r="2" spans="1:8" ht="12.75">
      <c r="A2" s="87" t="s">
        <v>0</v>
      </c>
      <c r="B2" s="87"/>
      <c r="C2" s="87"/>
      <c r="D2" s="87"/>
      <c r="E2" s="87"/>
      <c r="F2" s="87"/>
      <c r="G2" s="87"/>
      <c r="H2" s="87"/>
    </row>
    <row r="3" spans="1:8" ht="12.75">
      <c r="A3" s="87" t="s">
        <v>24</v>
      </c>
      <c r="B3" s="87"/>
      <c r="C3" s="87"/>
      <c r="D3" s="87"/>
      <c r="E3" s="87"/>
      <c r="F3" s="87"/>
      <c r="G3" s="87"/>
      <c r="H3" s="87"/>
    </row>
    <row r="4" ht="6.75" customHeight="1">
      <c r="B4" s="6"/>
    </row>
    <row r="5" spans="2:5" ht="12.75">
      <c r="B5" s="88" t="s">
        <v>20</v>
      </c>
      <c r="C5" s="88" t="s">
        <v>26</v>
      </c>
      <c r="D5" s="89" t="s">
        <v>31</v>
      </c>
      <c r="E5" s="88" t="s">
        <v>21</v>
      </c>
    </row>
    <row r="6" spans="1:5" ht="12.75">
      <c r="A6" s="7"/>
      <c r="B6" s="88"/>
      <c r="C6" s="88"/>
      <c r="D6" s="57"/>
      <c r="E6" s="88"/>
    </row>
    <row r="7" spans="1:5" ht="12.75">
      <c r="A7" s="7"/>
      <c r="B7" s="88"/>
      <c r="C7" s="88"/>
      <c r="D7" s="57"/>
      <c r="E7" s="88"/>
    </row>
    <row r="8" spans="1:5" ht="12.75">
      <c r="A8" s="6"/>
      <c r="B8" s="88"/>
      <c r="C8" s="88"/>
      <c r="D8" s="58"/>
      <c r="E8" s="88"/>
    </row>
    <row r="9" spans="1:5" ht="12.75">
      <c r="A9" s="8" t="s">
        <v>2</v>
      </c>
      <c r="B9" s="67">
        <v>52</v>
      </c>
      <c r="C9" s="70">
        <v>0</v>
      </c>
      <c r="D9" s="70">
        <v>0</v>
      </c>
      <c r="E9" s="56">
        <f>52-C9-D9</f>
        <v>52</v>
      </c>
    </row>
    <row r="10" spans="1:5" ht="12.75">
      <c r="A10" s="9" t="s">
        <v>1</v>
      </c>
      <c r="B10" s="68"/>
      <c r="C10" s="70"/>
      <c r="D10" s="70"/>
      <c r="E10" s="56"/>
    </row>
    <row r="11" ht="5.25" customHeight="1"/>
    <row r="12" spans="1:3" ht="12.75">
      <c r="A12" s="90" t="s">
        <v>47</v>
      </c>
      <c r="B12" s="91"/>
      <c r="C12" s="47">
        <v>0.2283</v>
      </c>
    </row>
    <row r="13" ht="9.75" customHeight="1"/>
    <row r="14" spans="1:6" ht="12.75">
      <c r="A14" s="69"/>
      <c r="B14" s="69"/>
      <c r="C14" s="41" t="s">
        <v>7</v>
      </c>
      <c r="D14" s="41" t="s">
        <v>22</v>
      </c>
      <c r="F14" s="5" t="s">
        <v>37</v>
      </c>
    </row>
    <row r="15" spans="1:4" ht="12.75">
      <c r="A15" s="92" t="s">
        <v>3</v>
      </c>
      <c r="B15" s="93"/>
      <c r="C15" s="49">
        <v>0</v>
      </c>
      <c r="D15" s="3">
        <f>C15-(C15*C12)</f>
        <v>0</v>
      </c>
    </row>
    <row r="16" spans="1:6" ht="12.75">
      <c r="A16" s="92" t="s">
        <v>4</v>
      </c>
      <c r="B16" s="93"/>
      <c r="C16" s="94">
        <v>0.25</v>
      </c>
      <c r="D16" s="94"/>
      <c r="F16" s="5" t="s">
        <v>38</v>
      </c>
    </row>
    <row r="17" spans="1:5" ht="12.75">
      <c r="A17" s="97" t="s">
        <v>44</v>
      </c>
      <c r="B17" s="98"/>
      <c r="C17" s="85">
        <f>(C15*C16)+C15</f>
        <v>0</v>
      </c>
      <c r="D17" s="101">
        <f>C17-(C17*C12)</f>
        <v>0</v>
      </c>
      <c r="E17" s="10"/>
    </row>
    <row r="18" spans="1:5" ht="12.75">
      <c r="A18" s="99"/>
      <c r="B18" s="100"/>
      <c r="C18" s="85"/>
      <c r="D18" s="102"/>
      <c r="E18" s="10"/>
    </row>
    <row r="19" spans="1:5" ht="5.25" customHeight="1">
      <c r="A19" s="12"/>
      <c r="B19" s="12"/>
      <c r="C19" s="51"/>
      <c r="D19" s="11"/>
      <c r="E19" s="10"/>
    </row>
    <row r="20" spans="1:8" ht="12.75">
      <c r="A20" s="12"/>
      <c r="B20" s="89" t="s">
        <v>27</v>
      </c>
      <c r="C20" s="89" t="s">
        <v>32</v>
      </c>
      <c r="D20" s="89" t="s">
        <v>28</v>
      </c>
      <c r="E20" s="89" t="s">
        <v>33</v>
      </c>
      <c r="F20" s="89" t="s">
        <v>34</v>
      </c>
      <c r="G20" s="89" t="s">
        <v>5</v>
      </c>
      <c r="H20" s="89" t="s">
        <v>6</v>
      </c>
    </row>
    <row r="21" spans="1:8" ht="12.75">
      <c r="A21" s="12"/>
      <c r="B21" s="57"/>
      <c r="C21" s="57"/>
      <c r="D21" s="57"/>
      <c r="E21" s="57"/>
      <c r="F21" s="57"/>
      <c r="G21" s="57"/>
      <c r="H21" s="57"/>
    </row>
    <row r="22" spans="1:8" ht="12.75">
      <c r="A22" s="19"/>
      <c r="B22" s="58"/>
      <c r="C22" s="58"/>
      <c r="D22" s="58"/>
      <c r="E22" s="58"/>
      <c r="F22" s="58"/>
      <c r="G22" s="58"/>
      <c r="H22" s="58"/>
    </row>
    <row r="23" spans="1:8" ht="12.75">
      <c r="A23" s="57" t="s">
        <v>23</v>
      </c>
      <c r="B23" s="65">
        <v>0</v>
      </c>
      <c r="C23" s="67">
        <f>E9</f>
        <v>52</v>
      </c>
      <c r="D23" s="77">
        <v>12</v>
      </c>
      <c r="E23" s="79">
        <f>B23*C23/D23</f>
        <v>0</v>
      </c>
      <c r="F23" s="81">
        <f>C15</f>
        <v>0</v>
      </c>
      <c r="G23" s="75">
        <f>E23*C15</f>
        <v>0</v>
      </c>
      <c r="H23" s="75">
        <f>G23-(G23*C12)</f>
        <v>0</v>
      </c>
    </row>
    <row r="24" spans="1:8" ht="12.75">
      <c r="A24" s="58"/>
      <c r="B24" s="66"/>
      <c r="C24" s="68"/>
      <c r="D24" s="78"/>
      <c r="E24" s="80"/>
      <c r="F24" s="82"/>
      <c r="G24" s="76"/>
      <c r="H24" s="76"/>
    </row>
    <row r="25" spans="5:8" ht="12.75">
      <c r="E25" s="53" t="s">
        <v>8</v>
      </c>
      <c r="F25" s="54"/>
      <c r="G25" s="83">
        <f>G23</f>
        <v>0</v>
      </c>
      <c r="H25" s="71">
        <f>H23</f>
        <v>0</v>
      </c>
    </row>
    <row r="26" spans="5:8" ht="12.75">
      <c r="E26" s="73" t="s">
        <v>9</v>
      </c>
      <c r="F26" s="74"/>
      <c r="G26" s="84"/>
      <c r="H26" s="72"/>
    </row>
    <row r="27" spans="5:8" ht="12.75">
      <c r="E27" s="15"/>
      <c r="F27" s="15"/>
      <c r="G27" s="16"/>
      <c r="H27" s="17"/>
    </row>
    <row r="28" spans="1:8" ht="12.75">
      <c r="A28" s="5" t="s">
        <v>45</v>
      </c>
      <c r="E28" s="15"/>
      <c r="F28" s="15"/>
      <c r="G28" s="16"/>
      <c r="H28" s="17"/>
    </row>
    <row r="29" spans="1:8" ht="12.75">
      <c r="A29" s="5" t="s">
        <v>36</v>
      </c>
      <c r="E29" s="15"/>
      <c r="F29" s="15"/>
      <c r="G29" s="16"/>
      <c r="H29" s="17"/>
    </row>
    <row r="30" spans="1:5" ht="5.25" customHeight="1">
      <c r="A30" s="6"/>
      <c r="B30" s="6"/>
      <c r="C30" s="6"/>
      <c r="D30" s="6"/>
      <c r="E30" s="6"/>
    </row>
    <row r="31" spans="1:6" ht="12.75">
      <c r="A31" s="89" t="s">
        <v>35</v>
      </c>
      <c r="B31" s="103" t="s">
        <v>56</v>
      </c>
      <c r="C31" s="59" t="s">
        <v>10</v>
      </c>
      <c r="D31" s="60"/>
      <c r="E31" s="61"/>
      <c r="F31" s="18"/>
    </row>
    <row r="32" spans="1:6" ht="12.75">
      <c r="A32" s="58"/>
      <c r="B32" s="104"/>
      <c r="C32" s="62" t="s">
        <v>11</v>
      </c>
      <c r="D32" s="63"/>
      <c r="E32" s="64"/>
      <c r="F32" s="18"/>
    </row>
    <row r="33" spans="1:6" ht="12.75">
      <c r="A33" s="48">
        <v>0</v>
      </c>
      <c r="B33" s="4">
        <v>12</v>
      </c>
      <c r="C33" s="95">
        <f>A33*C23/12</f>
        <v>0</v>
      </c>
      <c r="D33" s="96"/>
      <c r="E33" s="96"/>
      <c r="F33" s="18"/>
    </row>
    <row r="34" spans="1:6" ht="12.75">
      <c r="A34" s="20"/>
      <c r="B34" s="12"/>
      <c r="C34" s="20"/>
      <c r="D34" s="20"/>
      <c r="E34" s="20"/>
      <c r="F34" s="7"/>
    </row>
    <row r="35" spans="1:5" ht="12.75">
      <c r="A35" s="52" t="s">
        <v>29</v>
      </c>
      <c r="B35" s="52"/>
      <c r="C35" s="52"/>
      <c r="D35" s="52"/>
      <c r="E35" s="52"/>
    </row>
    <row r="36" spans="1:5" ht="12.75">
      <c r="A36" s="52" t="s">
        <v>39</v>
      </c>
      <c r="B36" s="52"/>
      <c r="C36" s="52"/>
      <c r="D36" s="52"/>
      <c r="E36" s="52"/>
    </row>
    <row r="37" spans="1:4" ht="5.25" customHeight="1">
      <c r="A37" s="6"/>
      <c r="B37" s="6"/>
      <c r="C37" s="6"/>
      <c r="D37" s="6"/>
    </row>
    <row r="38" spans="1:5" ht="12.75">
      <c r="A38" s="21" t="s">
        <v>49</v>
      </c>
      <c r="B38" s="13" t="s">
        <v>12</v>
      </c>
      <c r="C38" s="13" t="s">
        <v>13</v>
      </c>
      <c r="D38" s="13" t="s">
        <v>14</v>
      </c>
      <c r="E38" s="18"/>
    </row>
    <row r="39" spans="1:6" ht="12.75">
      <c r="A39" s="22" t="s">
        <v>15</v>
      </c>
      <c r="B39" s="14" t="s">
        <v>16</v>
      </c>
      <c r="C39" s="14" t="s">
        <v>17</v>
      </c>
      <c r="D39" s="14" t="s">
        <v>18</v>
      </c>
      <c r="E39" s="18"/>
      <c r="F39" s="23"/>
    </row>
    <row r="40" spans="1:5" ht="12.75">
      <c r="A40" s="50" t="s">
        <v>50</v>
      </c>
      <c r="B40" s="24">
        <f>H25</f>
        <v>0</v>
      </c>
      <c r="C40" s="25">
        <v>467.41</v>
      </c>
      <c r="D40" s="42">
        <f>B40-C40</f>
        <v>-467.41</v>
      </c>
      <c r="E40" s="18"/>
    </row>
    <row r="41" spans="1:5" ht="12.75">
      <c r="A41" s="26" t="s">
        <v>51</v>
      </c>
      <c r="B41" s="24">
        <f>H25</f>
        <v>0</v>
      </c>
      <c r="C41" s="25">
        <v>294.74</v>
      </c>
      <c r="D41" s="42">
        <f>B41-C41</f>
        <v>-294.74</v>
      </c>
      <c r="E41" s="18"/>
    </row>
    <row r="42" spans="1:5" ht="12.75">
      <c r="A42" s="27" t="s">
        <v>52</v>
      </c>
      <c r="B42" s="24">
        <f>H25</f>
        <v>0</v>
      </c>
      <c r="C42" s="28">
        <v>176.82</v>
      </c>
      <c r="D42" s="42">
        <f>B42-C42</f>
        <v>-176.82</v>
      </c>
      <c r="E42" s="18"/>
    </row>
    <row r="43" ht="5.25" customHeight="1"/>
    <row r="44" spans="1:4" ht="12.75">
      <c r="A44" s="21" t="s">
        <v>49</v>
      </c>
      <c r="B44" s="13" t="s">
        <v>12</v>
      </c>
      <c r="C44" s="13" t="s">
        <v>13</v>
      </c>
      <c r="D44" s="29" t="s">
        <v>14</v>
      </c>
    </row>
    <row r="45" spans="1:4" ht="12.75">
      <c r="A45" s="22" t="s">
        <v>19</v>
      </c>
      <c r="B45" s="14" t="s">
        <v>16</v>
      </c>
      <c r="C45" s="14" t="s">
        <v>17</v>
      </c>
      <c r="D45" s="8" t="s">
        <v>18</v>
      </c>
    </row>
    <row r="46" spans="1:4" ht="12.75">
      <c r="A46" s="50" t="s">
        <v>53</v>
      </c>
      <c r="B46" s="24">
        <f>H25</f>
        <v>0</v>
      </c>
      <c r="C46" s="25">
        <v>467.41</v>
      </c>
      <c r="D46" s="43">
        <f>B46-C46</f>
        <v>-467.41</v>
      </c>
    </row>
    <row r="47" spans="1:4" ht="12.75">
      <c r="A47" s="26" t="s">
        <v>54</v>
      </c>
      <c r="B47" s="24">
        <f>H25</f>
        <v>0</v>
      </c>
      <c r="C47" s="25">
        <v>294.74</v>
      </c>
      <c r="D47" s="43">
        <f>B47-C47</f>
        <v>-294.74</v>
      </c>
    </row>
    <row r="48" spans="1:4" ht="12.75">
      <c r="A48" s="27" t="s">
        <v>55</v>
      </c>
      <c r="B48" s="24">
        <f>H25</f>
        <v>0</v>
      </c>
      <c r="C48" s="28">
        <v>176.82</v>
      </c>
      <c r="D48" s="43">
        <f>B48-C48</f>
        <v>-176.82</v>
      </c>
    </row>
    <row r="49" spans="1:4" ht="5.25" customHeight="1">
      <c r="A49" s="30"/>
      <c r="B49" s="31"/>
      <c r="C49" s="32"/>
      <c r="D49" s="33"/>
    </row>
    <row r="50" spans="1:5" ht="12.75">
      <c r="A50" s="52" t="s">
        <v>29</v>
      </c>
      <c r="B50" s="52"/>
      <c r="C50" s="52"/>
      <c r="D50" s="52"/>
      <c r="E50" s="52"/>
    </row>
    <row r="51" spans="1:5" ht="12.75">
      <c r="A51" s="52" t="s">
        <v>40</v>
      </c>
      <c r="B51" s="52"/>
      <c r="C51" s="52"/>
      <c r="D51" s="52"/>
      <c r="E51" s="52"/>
    </row>
    <row r="52" spans="1:4" ht="12.75">
      <c r="A52" s="30"/>
      <c r="B52" s="31"/>
      <c r="C52" s="32"/>
      <c r="D52" s="33"/>
    </row>
    <row r="53" spans="1:4" ht="12.75">
      <c r="A53" s="21" t="s">
        <v>49</v>
      </c>
      <c r="B53" s="13" t="s">
        <v>12</v>
      </c>
      <c r="C53" s="13" t="s">
        <v>13</v>
      </c>
      <c r="D53" s="29" t="s">
        <v>14</v>
      </c>
    </row>
    <row r="54" spans="1:4" ht="12" customHeight="1">
      <c r="A54" s="22" t="s">
        <v>15</v>
      </c>
      <c r="B54" s="14" t="s">
        <v>16</v>
      </c>
      <c r="C54" s="14" t="s">
        <v>17</v>
      </c>
      <c r="D54" s="8" t="s">
        <v>18</v>
      </c>
    </row>
    <row r="55" spans="1:4" ht="12.75">
      <c r="A55" s="50" t="s">
        <v>50</v>
      </c>
      <c r="B55" s="1">
        <f>H25</f>
        <v>0</v>
      </c>
      <c r="C55" s="2">
        <v>233.71</v>
      </c>
      <c r="D55" s="44">
        <f>B55-C55</f>
        <v>-233.71</v>
      </c>
    </row>
    <row r="56" spans="1:4" ht="12.75">
      <c r="A56" s="26" t="s">
        <v>51</v>
      </c>
      <c r="B56" s="1">
        <f>H25</f>
        <v>0</v>
      </c>
      <c r="C56" s="40">
        <v>147.37</v>
      </c>
      <c r="D56" s="45">
        <f>B56-C56</f>
        <v>-147.37</v>
      </c>
    </row>
    <row r="57" spans="1:4" ht="12.75">
      <c r="A57" s="27" t="s">
        <v>52</v>
      </c>
      <c r="B57" s="1">
        <f>H25</f>
        <v>0</v>
      </c>
      <c r="C57" s="1">
        <v>88.41</v>
      </c>
      <c r="D57" s="45">
        <f>B57-C57</f>
        <v>-88.41</v>
      </c>
    </row>
    <row r="58" spans="1:4" ht="5.25" customHeight="1">
      <c r="A58" s="30"/>
      <c r="B58" s="31"/>
      <c r="C58" s="32"/>
      <c r="D58" s="33"/>
    </row>
    <row r="59" spans="1:4" ht="12.75">
      <c r="A59" s="21" t="s">
        <v>49</v>
      </c>
      <c r="B59" s="13" t="s">
        <v>12</v>
      </c>
      <c r="C59" s="13" t="s">
        <v>13</v>
      </c>
      <c r="D59" s="29" t="s">
        <v>14</v>
      </c>
    </row>
    <row r="60" spans="1:4" ht="12.75">
      <c r="A60" s="22" t="s">
        <v>19</v>
      </c>
      <c r="B60" s="14" t="s">
        <v>16</v>
      </c>
      <c r="C60" s="14" t="s">
        <v>17</v>
      </c>
      <c r="D60" s="8" t="s">
        <v>18</v>
      </c>
    </row>
    <row r="61" spans="1:4" ht="12.75">
      <c r="A61" s="50" t="s">
        <v>53</v>
      </c>
      <c r="B61" s="24">
        <f>H25</f>
        <v>0</v>
      </c>
      <c r="C61" s="2">
        <v>233.71</v>
      </c>
      <c r="D61" s="43">
        <f>B61-C61</f>
        <v>-233.71</v>
      </c>
    </row>
    <row r="62" spans="1:4" ht="12.75">
      <c r="A62" s="26" t="s">
        <v>54</v>
      </c>
      <c r="B62" s="24">
        <f>H25</f>
        <v>0</v>
      </c>
      <c r="C62" s="40">
        <v>147.37</v>
      </c>
      <c r="D62" s="43">
        <f>B62-C62</f>
        <v>-147.37</v>
      </c>
    </row>
    <row r="63" spans="1:4" ht="12.75">
      <c r="A63" s="27" t="s">
        <v>55</v>
      </c>
      <c r="B63" s="24">
        <f>H25</f>
        <v>0</v>
      </c>
      <c r="C63" s="1">
        <v>88.41</v>
      </c>
      <c r="D63" s="43">
        <f>B63-C63</f>
        <v>-88.41</v>
      </c>
    </row>
    <row r="64" spans="1:4" ht="5.25" customHeight="1">
      <c r="A64" s="30"/>
      <c r="B64" s="31"/>
      <c r="C64" s="32"/>
      <c r="D64" s="36"/>
    </row>
    <row r="65" spans="1:4" ht="12.75">
      <c r="A65" s="46" t="s">
        <v>25</v>
      </c>
      <c r="B65" s="37"/>
      <c r="C65" s="38"/>
      <c r="D65" s="36"/>
    </row>
    <row r="66" spans="1:4" ht="8.25" customHeight="1">
      <c r="A66" s="30"/>
      <c r="B66" s="31"/>
      <c r="C66" s="32"/>
      <c r="D66" s="33"/>
    </row>
    <row r="67" ht="0" customHeight="1" hidden="1"/>
    <row r="68" ht="12.75">
      <c r="A68" s="39" t="s">
        <v>30</v>
      </c>
    </row>
    <row r="69" ht="3" customHeight="1" hidden="1">
      <c r="A69" s="34"/>
    </row>
    <row r="70" ht="12.75">
      <c r="A70" s="5" t="s">
        <v>43</v>
      </c>
    </row>
    <row r="71" ht="12.75">
      <c r="A71" s="5" t="s">
        <v>42</v>
      </c>
    </row>
    <row r="72" ht="12.75">
      <c r="A72" s="5" t="s">
        <v>41</v>
      </c>
    </row>
    <row r="73" ht="3" customHeight="1"/>
    <row r="74" spans="1:8" s="35" customFormat="1" ht="11.25">
      <c r="A74" s="55" t="s">
        <v>46</v>
      </c>
      <c r="B74" s="55"/>
      <c r="C74" s="55"/>
      <c r="D74" s="55"/>
      <c r="E74" s="55"/>
      <c r="F74" s="55"/>
      <c r="G74" s="55"/>
      <c r="H74" s="55"/>
    </row>
  </sheetData>
  <sheetProtection password="C848" sheet="1"/>
  <mergeCells count="48">
    <mergeCell ref="F20:F22"/>
    <mergeCell ref="G20:G22"/>
    <mergeCell ref="H20:H22"/>
    <mergeCell ref="D17:D18"/>
    <mergeCell ref="A35:E35"/>
    <mergeCell ref="A15:B15"/>
    <mergeCell ref="A31:A32"/>
    <mergeCell ref="B31:B32"/>
    <mergeCell ref="A12:B12"/>
    <mergeCell ref="C20:C22"/>
    <mergeCell ref="E20:E22"/>
    <mergeCell ref="A50:E50"/>
    <mergeCell ref="A16:B16"/>
    <mergeCell ref="C16:D16"/>
    <mergeCell ref="C33:E33"/>
    <mergeCell ref="B20:B22"/>
    <mergeCell ref="A17:B18"/>
    <mergeCell ref="D20:D22"/>
    <mergeCell ref="A36:E36"/>
    <mergeCell ref="C17:C18"/>
    <mergeCell ref="A1:H1"/>
    <mergeCell ref="A2:H2"/>
    <mergeCell ref="A3:H3"/>
    <mergeCell ref="B9:B10"/>
    <mergeCell ref="C5:C8"/>
    <mergeCell ref="D5:D8"/>
    <mergeCell ref="B5:B8"/>
    <mergeCell ref="E5:E8"/>
    <mergeCell ref="C9:C10"/>
    <mergeCell ref="D9:D10"/>
    <mergeCell ref="H25:H26"/>
    <mergeCell ref="E26:F26"/>
    <mergeCell ref="H23:H24"/>
    <mergeCell ref="D23:D24"/>
    <mergeCell ref="E23:E24"/>
    <mergeCell ref="F23:F24"/>
    <mergeCell ref="G23:G24"/>
    <mergeCell ref="G25:G26"/>
    <mergeCell ref="A51:E51"/>
    <mergeCell ref="E25:F25"/>
    <mergeCell ref="A74:H74"/>
    <mergeCell ref="E9:E10"/>
    <mergeCell ref="A23:A24"/>
    <mergeCell ref="C31:E31"/>
    <mergeCell ref="C32:E32"/>
    <mergeCell ref="B23:B24"/>
    <mergeCell ref="C23:C24"/>
    <mergeCell ref="A14:B14"/>
  </mergeCells>
  <printOptions/>
  <pageMargins left="0.15748031496062992" right="0" top="0.1968503937007874" bottom="0.15748031496062992" header="0.5118110236220472" footer="0.1574803149606299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Nathalie Deconinck</cp:lastModifiedBy>
  <cp:lastPrinted>2018-01-26T09:42:53Z</cp:lastPrinted>
  <dcterms:created xsi:type="dcterms:W3CDTF">2014-11-27T17:24:54Z</dcterms:created>
  <dcterms:modified xsi:type="dcterms:W3CDTF">2018-09-02T15:40:14Z</dcterms:modified>
  <cp:category/>
  <cp:version/>
  <cp:contentType/>
  <cp:contentStatus/>
</cp:coreProperties>
</file>